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018" sheetId="1" r:id="rId1"/>
  </sheets>
  <calcPr calcId="124519"/>
</workbook>
</file>

<file path=xl/calcChain.xml><?xml version="1.0" encoding="utf-8"?>
<calcChain xmlns="http://schemas.openxmlformats.org/spreadsheetml/2006/main">
  <c r="B64" i="1"/>
  <c r="B54"/>
  <c r="B53" s="1"/>
  <c r="B56"/>
  <c r="B47"/>
  <c r="B39"/>
  <c r="B37"/>
  <c r="B32"/>
  <c r="B30"/>
  <c r="B24"/>
  <c r="B20"/>
  <c r="B14"/>
</calcChain>
</file>

<file path=xl/sharedStrings.xml><?xml version="1.0" encoding="utf-8"?>
<sst xmlns="http://schemas.openxmlformats.org/spreadsheetml/2006/main" count="67" uniqueCount="67">
  <si>
    <t>НИЙТ</t>
  </si>
  <si>
    <t xml:space="preserve">                 НИЙТ ЗАРЛАГА ба ЦЭВЭР ЗЭЭЛИЙН ДЇН</t>
  </si>
  <si>
    <t xml:space="preserve">                      УРСГАЛ ЗАРДАЛ</t>
  </si>
  <si>
    <t xml:space="preserve">                           БАРАА, ЇЙЛЧИЛГЭЭНИЙ ЗАРДАЛ</t>
  </si>
  <si>
    <t xml:space="preserve">                                Цалин, хєлс болон нэмэгдэл урамшил</t>
  </si>
  <si>
    <t xml:space="preserve">                                          Їндсэн цалин</t>
  </si>
  <si>
    <t xml:space="preserve">                                          Нэмэгдэл</t>
  </si>
  <si>
    <t xml:space="preserve">                                          Унаа хоолны Хєнгєлєлт</t>
  </si>
  <si>
    <t xml:space="preserve">                                Ажил олгогчоос нийгмийн даатгалд тєлєх шимтгэл</t>
  </si>
  <si>
    <t xml:space="preserve">                                          Тэтгэврийн даатгал</t>
  </si>
  <si>
    <t xml:space="preserve">                                          Тэтгэмжийн даатгал</t>
  </si>
  <si>
    <t xml:space="preserve">                                          ЇОМШ-ний даатгал</t>
  </si>
  <si>
    <t xml:space="preserve">                                          Ажилгїйдлийн даатгал</t>
  </si>
  <si>
    <t xml:space="preserve">                                          Эрїїл мэндийн даатгал</t>
  </si>
  <si>
    <t xml:space="preserve">                                Байр ашиглалттай холбоотой тогтмол зардал</t>
  </si>
  <si>
    <t xml:space="preserve">                                          Гэрэл, цахилгаан</t>
  </si>
  <si>
    <t xml:space="preserve">                                          Тїлш, халаалт</t>
  </si>
  <si>
    <t xml:space="preserve">                                          Цэвэр, бохир ус</t>
  </si>
  <si>
    <t xml:space="preserve">                                Хангамж, бараа материалын зардал</t>
  </si>
  <si>
    <t xml:space="preserve">                                          Бичиг хэрэг</t>
  </si>
  <si>
    <t xml:space="preserve">                                          Тээвэр, шатахуун</t>
  </si>
  <si>
    <t xml:space="preserve">                                          Шуудан, холбоо, интернэтийн тєлбєр</t>
  </si>
  <si>
    <t xml:space="preserve">                                          Хог хаягдал зайлуулах, хортон мэрэгчдийн устгал, ариутгал</t>
  </si>
  <si>
    <t xml:space="preserve">                                          Бага їнэтэй, тїргэн элэгдэх, ахуйн эд зїйлс</t>
  </si>
  <si>
    <t xml:space="preserve">                                Нормативт зардал</t>
  </si>
  <si>
    <t xml:space="preserve">                                          Нормын хувцас, зєєлєн эдлэл</t>
  </si>
  <si>
    <t xml:space="preserve">                                Эд хогшил, урсгал засварын зардал</t>
  </si>
  <si>
    <t xml:space="preserve">                                          Багаж, техник, хэрэгсэл</t>
  </si>
  <si>
    <t xml:space="preserve">                                          Урсгал засвар</t>
  </si>
  <si>
    <t xml:space="preserve">                                Томилолт, зочны зардал</t>
  </si>
  <si>
    <t xml:space="preserve">                                          Дотоод албан томилолт</t>
  </si>
  <si>
    <t xml:space="preserve">                                Бусдаар гїйцэтгїїлсэн ажил, їйлчилгээний тєлбєр, хураамж</t>
  </si>
  <si>
    <t xml:space="preserve">                                          Бусдаар гїйцэтгїїлсэн бусад нийтлэг ажил, їйлчилгээний тєлбєр, хураамж</t>
  </si>
  <si>
    <t xml:space="preserve">                                          Даатгалын їйлчилгээ</t>
  </si>
  <si>
    <t xml:space="preserve">                                          Тээврийн хэрэгслийн татвар</t>
  </si>
  <si>
    <t xml:space="preserve">                                          Тээврийн хэрэгслийн оношлогоо</t>
  </si>
  <si>
    <t xml:space="preserve">                                          Мэдээллийн технологийн їйлчилгээ</t>
  </si>
  <si>
    <t xml:space="preserve">                                          Газрын тєлбєр</t>
  </si>
  <si>
    <t xml:space="preserve">                                          Улсын мэдээллийн маягт хэвлэх, бэлтгэх</t>
  </si>
  <si>
    <t xml:space="preserve">                                Бараа їйлчилгээний бусад зардал</t>
  </si>
  <si>
    <t xml:space="preserve">                                          Бараа їйлчилгээний бусад зардал</t>
  </si>
  <si>
    <t xml:space="preserve">                                          Хичээл їйлдвэрлэлийн дадлага хийх</t>
  </si>
  <si>
    <t xml:space="preserve">                           УРСГАЛ ШИЛЖЇЇЛЭГ</t>
  </si>
  <si>
    <t xml:space="preserve">                                Бусад урсгал шилжїїлэг</t>
  </si>
  <si>
    <t xml:space="preserve">                                          Бусад Ажил олгогчоос олгох бусад тэтгэмж, урамшуулал</t>
  </si>
  <si>
    <t xml:space="preserve">                 ЗАРДЛЫГ САНХЇЇЖЇЇЛЭХ ЭХ ЇЇСВЭР</t>
  </si>
  <si>
    <t xml:space="preserve">                      Улсын тєсвєєс санхїїжих</t>
  </si>
  <si>
    <t xml:space="preserve">                                          Улсын тєсвєєс санхїїжих</t>
  </si>
  <si>
    <t xml:space="preserve">                      Тєсєвт байгууллагын їйл ажиллагаанаас</t>
  </si>
  <si>
    <t xml:space="preserve">                                          Їндсэн їйл ажиллагааны орлогоос санхїїжих</t>
  </si>
  <si>
    <t xml:space="preserve">                                          Туслах їйл ажиллагааны орлогоос санхїїжих</t>
  </si>
  <si>
    <t xml:space="preserve">                 ТЄСВИЙН БУСАД МЭДЭЭЛЛИЙН АНГИЛАЛ</t>
  </si>
  <si>
    <t xml:space="preserve">                      БАЙГУУЛЛАГЫН ТОО</t>
  </si>
  <si>
    <t xml:space="preserve">                                          Тєсвийн байгууллага</t>
  </si>
  <si>
    <t xml:space="preserve">                      АЖИЛЛАГСДЫН ТОО</t>
  </si>
  <si>
    <t xml:space="preserve">                                          Удирдах ажилтан</t>
  </si>
  <si>
    <t xml:space="preserve">                                          Гїйцэтгэх ажилтан</t>
  </si>
  <si>
    <t xml:space="preserve">                                          Їйлчлэх ажилтан</t>
  </si>
  <si>
    <t xml:space="preserve">                      ОРОН ТООНЫ МЭДЭЭЛЭЛ</t>
  </si>
  <si>
    <t xml:space="preserve">                                          Тєрийн захиргааны албан хаагч (ТЗ)</t>
  </si>
  <si>
    <t xml:space="preserve">                                          Эрїїл мэндийн салбарын тєрийн їйлчилгээний албан хаагч (ТЇЭМ)</t>
  </si>
  <si>
    <t xml:space="preserve">                                          Тєрийн їйлчилгээний бусад албан хаагч (ТЇ)</t>
  </si>
  <si>
    <t xml:space="preserve">                                          Тавилга</t>
  </si>
  <si>
    <t xml:space="preserve">                                          Хөдөлмөр хамгааллын хэрэгсэл</t>
  </si>
  <si>
    <t>ЭДИЙН ЗАСГИЙН АНГИЛАЛ</t>
  </si>
  <si>
    <t>ТӨСӨВ</t>
  </si>
  <si>
    <t xml:space="preserve">2018 ОНЫ  ТӨСӨВ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</si>
</sst>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FBMOArial"/>
      <family val="2"/>
      <charset val="204"/>
    </font>
    <font>
      <b/>
      <sz val="10"/>
      <name val="FBMO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1"/>
    <xf numFmtId="0" fontId="4" fillId="0" borderId="0" xfId="1" applyFont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/>
    <xf numFmtId="43" fontId="4" fillId="0" borderId="1" xfId="5" applyFont="1" applyBorder="1"/>
    <xf numFmtId="43" fontId="1" fillId="0" borderId="1" xfId="5" applyFont="1" applyBorder="1"/>
    <xf numFmtId="0" fontId="7" fillId="2" borderId="1" xfId="1" applyFont="1" applyFill="1" applyBorder="1" applyAlignment="1">
      <alignment horizontal="center"/>
    </xf>
  </cellXfs>
  <cellStyles count="6">
    <cellStyle name="Comma" xfId="5" builtinId="3"/>
    <cellStyle name="Comma 2" xfId="2"/>
    <cellStyle name="Normal" xfId="0" builtinId="0"/>
    <cellStyle name="Normal 2" xfId="1"/>
    <cellStyle name="Normal 2 4" xfId="3"/>
    <cellStyle name="Normal 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69"/>
  <sheetViews>
    <sheetView tabSelected="1" topLeftCell="A43" workbookViewId="0">
      <selection activeCell="F60" sqref="F60"/>
    </sheetView>
  </sheetViews>
  <sheetFormatPr defaultRowHeight="12.75"/>
  <cols>
    <col min="1" max="1" width="90.5703125" style="1" customWidth="1"/>
    <col min="2" max="2" width="14" style="1" bestFit="1" customWidth="1"/>
    <col min="3" max="200" width="9.140625" style="1"/>
    <col min="201" max="201" width="44.140625" style="1" customWidth="1"/>
    <col min="202" max="202" width="9.140625" style="1" bestFit="1" customWidth="1"/>
    <col min="203" max="203" width="9.140625" style="1"/>
    <col min="204" max="204" width="7" style="1" bestFit="1" customWidth="1"/>
    <col min="205" max="216" width="7.85546875" style="1" bestFit="1" customWidth="1"/>
    <col min="217" max="456" width="9.140625" style="1"/>
    <col min="457" max="457" width="44.140625" style="1" customWidth="1"/>
    <col min="458" max="458" width="9.140625" style="1" bestFit="1" customWidth="1"/>
    <col min="459" max="459" width="9.140625" style="1"/>
    <col min="460" max="460" width="7" style="1" bestFit="1" customWidth="1"/>
    <col min="461" max="472" width="7.85546875" style="1" bestFit="1" customWidth="1"/>
    <col min="473" max="712" width="9.140625" style="1"/>
    <col min="713" max="713" width="44.140625" style="1" customWidth="1"/>
    <col min="714" max="714" width="9.140625" style="1" bestFit="1" customWidth="1"/>
    <col min="715" max="715" width="9.140625" style="1"/>
    <col min="716" max="716" width="7" style="1" bestFit="1" customWidth="1"/>
    <col min="717" max="728" width="7.85546875" style="1" bestFit="1" customWidth="1"/>
    <col min="729" max="968" width="9.140625" style="1"/>
    <col min="969" max="969" width="44.140625" style="1" customWidth="1"/>
    <col min="970" max="970" width="9.140625" style="1" bestFit="1" customWidth="1"/>
    <col min="971" max="971" width="9.140625" style="1"/>
    <col min="972" max="972" width="7" style="1" bestFit="1" customWidth="1"/>
    <col min="973" max="984" width="7.85546875" style="1" bestFit="1" customWidth="1"/>
    <col min="985" max="1224" width="9.140625" style="1"/>
    <col min="1225" max="1225" width="44.140625" style="1" customWidth="1"/>
    <col min="1226" max="1226" width="9.140625" style="1" bestFit="1" customWidth="1"/>
    <col min="1227" max="1227" width="9.140625" style="1"/>
    <col min="1228" max="1228" width="7" style="1" bestFit="1" customWidth="1"/>
    <col min="1229" max="1240" width="7.85546875" style="1" bestFit="1" customWidth="1"/>
    <col min="1241" max="1480" width="9.140625" style="1"/>
    <col min="1481" max="1481" width="44.140625" style="1" customWidth="1"/>
    <col min="1482" max="1482" width="9.140625" style="1" bestFit="1" customWidth="1"/>
    <col min="1483" max="1483" width="9.140625" style="1"/>
    <col min="1484" max="1484" width="7" style="1" bestFit="1" customWidth="1"/>
    <col min="1485" max="1496" width="7.85546875" style="1" bestFit="1" customWidth="1"/>
    <col min="1497" max="1736" width="9.140625" style="1"/>
    <col min="1737" max="1737" width="44.140625" style="1" customWidth="1"/>
    <col min="1738" max="1738" width="9.140625" style="1" bestFit="1" customWidth="1"/>
    <col min="1739" max="1739" width="9.140625" style="1"/>
    <col min="1740" max="1740" width="7" style="1" bestFit="1" customWidth="1"/>
    <col min="1741" max="1752" width="7.85546875" style="1" bestFit="1" customWidth="1"/>
    <col min="1753" max="1992" width="9.140625" style="1"/>
    <col min="1993" max="1993" width="44.140625" style="1" customWidth="1"/>
    <col min="1994" max="1994" width="9.140625" style="1" bestFit="1" customWidth="1"/>
    <col min="1995" max="1995" width="9.140625" style="1"/>
    <col min="1996" max="1996" width="7" style="1" bestFit="1" customWidth="1"/>
    <col min="1997" max="2008" width="7.85546875" style="1" bestFit="1" customWidth="1"/>
    <col min="2009" max="2248" width="9.140625" style="1"/>
    <col min="2249" max="2249" width="44.140625" style="1" customWidth="1"/>
    <col min="2250" max="2250" width="9.140625" style="1" bestFit="1" customWidth="1"/>
    <col min="2251" max="2251" width="9.140625" style="1"/>
    <col min="2252" max="2252" width="7" style="1" bestFit="1" customWidth="1"/>
    <col min="2253" max="2264" width="7.85546875" style="1" bestFit="1" customWidth="1"/>
    <col min="2265" max="2504" width="9.140625" style="1"/>
    <col min="2505" max="2505" width="44.140625" style="1" customWidth="1"/>
    <col min="2506" max="2506" width="9.140625" style="1" bestFit="1" customWidth="1"/>
    <col min="2507" max="2507" width="9.140625" style="1"/>
    <col min="2508" max="2508" width="7" style="1" bestFit="1" customWidth="1"/>
    <col min="2509" max="2520" width="7.85546875" style="1" bestFit="1" customWidth="1"/>
    <col min="2521" max="2760" width="9.140625" style="1"/>
    <col min="2761" max="2761" width="44.140625" style="1" customWidth="1"/>
    <col min="2762" max="2762" width="9.140625" style="1" bestFit="1" customWidth="1"/>
    <col min="2763" max="2763" width="9.140625" style="1"/>
    <col min="2764" max="2764" width="7" style="1" bestFit="1" customWidth="1"/>
    <col min="2765" max="2776" width="7.85546875" style="1" bestFit="1" customWidth="1"/>
    <col min="2777" max="3016" width="9.140625" style="1"/>
    <col min="3017" max="3017" width="44.140625" style="1" customWidth="1"/>
    <col min="3018" max="3018" width="9.140625" style="1" bestFit="1" customWidth="1"/>
    <col min="3019" max="3019" width="9.140625" style="1"/>
    <col min="3020" max="3020" width="7" style="1" bestFit="1" customWidth="1"/>
    <col min="3021" max="3032" width="7.85546875" style="1" bestFit="1" customWidth="1"/>
    <col min="3033" max="3272" width="9.140625" style="1"/>
    <col min="3273" max="3273" width="44.140625" style="1" customWidth="1"/>
    <col min="3274" max="3274" width="9.140625" style="1" bestFit="1" customWidth="1"/>
    <col min="3275" max="3275" width="9.140625" style="1"/>
    <col min="3276" max="3276" width="7" style="1" bestFit="1" customWidth="1"/>
    <col min="3277" max="3288" width="7.85546875" style="1" bestFit="1" customWidth="1"/>
    <col min="3289" max="3528" width="9.140625" style="1"/>
    <col min="3529" max="3529" width="44.140625" style="1" customWidth="1"/>
    <col min="3530" max="3530" width="9.140625" style="1" bestFit="1" customWidth="1"/>
    <col min="3531" max="3531" width="9.140625" style="1"/>
    <col min="3532" max="3532" width="7" style="1" bestFit="1" customWidth="1"/>
    <col min="3533" max="3544" width="7.85546875" style="1" bestFit="1" customWidth="1"/>
    <col min="3545" max="3784" width="9.140625" style="1"/>
    <col min="3785" max="3785" width="44.140625" style="1" customWidth="1"/>
    <col min="3786" max="3786" width="9.140625" style="1" bestFit="1" customWidth="1"/>
    <col min="3787" max="3787" width="9.140625" style="1"/>
    <col min="3788" max="3788" width="7" style="1" bestFit="1" customWidth="1"/>
    <col min="3789" max="3800" width="7.85546875" style="1" bestFit="1" customWidth="1"/>
    <col min="3801" max="4040" width="9.140625" style="1"/>
    <col min="4041" max="4041" width="44.140625" style="1" customWidth="1"/>
    <col min="4042" max="4042" width="9.140625" style="1" bestFit="1" customWidth="1"/>
    <col min="4043" max="4043" width="9.140625" style="1"/>
    <col min="4044" max="4044" width="7" style="1" bestFit="1" customWidth="1"/>
    <col min="4045" max="4056" width="7.85546875" style="1" bestFit="1" customWidth="1"/>
    <col min="4057" max="4296" width="9.140625" style="1"/>
    <col min="4297" max="4297" width="44.140625" style="1" customWidth="1"/>
    <col min="4298" max="4298" width="9.140625" style="1" bestFit="1" customWidth="1"/>
    <col min="4299" max="4299" width="9.140625" style="1"/>
    <col min="4300" max="4300" width="7" style="1" bestFit="1" customWidth="1"/>
    <col min="4301" max="4312" width="7.85546875" style="1" bestFit="1" customWidth="1"/>
    <col min="4313" max="4552" width="9.140625" style="1"/>
    <col min="4553" max="4553" width="44.140625" style="1" customWidth="1"/>
    <col min="4554" max="4554" width="9.140625" style="1" bestFit="1" customWidth="1"/>
    <col min="4555" max="4555" width="9.140625" style="1"/>
    <col min="4556" max="4556" width="7" style="1" bestFit="1" customWidth="1"/>
    <col min="4557" max="4568" width="7.85546875" style="1" bestFit="1" customWidth="1"/>
    <col min="4569" max="4808" width="9.140625" style="1"/>
    <col min="4809" max="4809" width="44.140625" style="1" customWidth="1"/>
    <col min="4810" max="4810" width="9.140625" style="1" bestFit="1" customWidth="1"/>
    <col min="4811" max="4811" width="9.140625" style="1"/>
    <col min="4812" max="4812" width="7" style="1" bestFit="1" customWidth="1"/>
    <col min="4813" max="4824" width="7.85546875" style="1" bestFit="1" customWidth="1"/>
    <col min="4825" max="5064" width="9.140625" style="1"/>
    <col min="5065" max="5065" width="44.140625" style="1" customWidth="1"/>
    <col min="5066" max="5066" width="9.140625" style="1" bestFit="1" customWidth="1"/>
    <col min="5067" max="5067" width="9.140625" style="1"/>
    <col min="5068" max="5068" width="7" style="1" bestFit="1" customWidth="1"/>
    <col min="5069" max="5080" width="7.85546875" style="1" bestFit="1" customWidth="1"/>
    <col min="5081" max="5320" width="9.140625" style="1"/>
    <col min="5321" max="5321" width="44.140625" style="1" customWidth="1"/>
    <col min="5322" max="5322" width="9.140625" style="1" bestFit="1" customWidth="1"/>
    <col min="5323" max="5323" width="9.140625" style="1"/>
    <col min="5324" max="5324" width="7" style="1" bestFit="1" customWidth="1"/>
    <col min="5325" max="5336" width="7.85546875" style="1" bestFit="1" customWidth="1"/>
    <col min="5337" max="5576" width="9.140625" style="1"/>
    <col min="5577" max="5577" width="44.140625" style="1" customWidth="1"/>
    <col min="5578" max="5578" width="9.140625" style="1" bestFit="1" customWidth="1"/>
    <col min="5579" max="5579" width="9.140625" style="1"/>
    <col min="5580" max="5580" width="7" style="1" bestFit="1" customWidth="1"/>
    <col min="5581" max="5592" width="7.85546875" style="1" bestFit="1" customWidth="1"/>
    <col min="5593" max="5832" width="9.140625" style="1"/>
    <col min="5833" max="5833" width="44.140625" style="1" customWidth="1"/>
    <col min="5834" max="5834" width="9.140625" style="1" bestFit="1" customWidth="1"/>
    <col min="5835" max="5835" width="9.140625" style="1"/>
    <col min="5836" max="5836" width="7" style="1" bestFit="1" customWidth="1"/>
    <col min="5837" max="5848" width="7.85546875" style="1" bestFit="1" customWidth="1"/>
    <col min="5849" max="6088" width="9.140625" style="1"/>
    <col min="6089" max="6089" width="44.140625" style="1" customWidth="1"/>
    <col min="6090" max="6090" width="9.140625" style="1" bestFit="1" customWidth="1"/>
    <col min="6091" max="6091" width="9.140625" style="1"/>
    <col min="6092" max="6092" width="7" style="1" bestFit="1" customWidth="1"/>
    <col min="6093" max="6104" width="7.85546875" style="1" bestFit="1" customWidth="1"/>
    <col min="6105" max="6344" width="9.140625" style="1"/>
    <col min="6345" max="6345" width="44.140625" style="1" customWidth="1"/>
    <col min="6346" max="6346" width="9.140625" style="1" bestFit="1" customWidth="1"/>
    <col min="6347" max="6347" width="9.140625" style="1"/>
    <col min="6348" max="6348" width="7" style="1" bestFit="1" customWidth="1"/>
    <col min="6349" max="6360" width="7.85546875" style="1" bestFit="1" customWidth="1"/>
    <col min="6361" max="6600" width="9.140625" style="1"/>
    <col min="6601" max="6601" width="44.140625" style="1" customWidth="1"/>
    <col min="6602" max="6602" width="9.140625" style="1" bestFit="1" customWidth="1"/>
    <col min="6603" max="6603" width="9.140625" style="1"/>
    <col min="6604" max="6604" width="7" style="1" bestFit="1" customWidth="1"/>
    <col min="6605" max="6616" width="7.85546875" style="1" bestFit="1" customWidth="1"/>
    <col min="6617" max="6856" width="9.140625" style="1"/>
    <col min="6857" max="6857" width="44.140625" style="1" customWidth="1"/>
    <col min="6858" max="6858" width="9.140625" style="1" bestFit="1" customWidth="1"/>
    <col min="6859" max="6859" width="9.140625" style="1"/>
    <col min="6860" max="6860" width="7" style="1" bestFit="1" customWidth="1"/>
    <col min="6861" max="6872" width="7.85546875" style="1" bestFit="1" customWidth="1"/>
    <col min="6873" max="7112" width="9.140625" style="1"/>
    <col min="7113" max="7113" width="44.140625" style="1" customWidth="1"/>
    <col min="7114" max="7114" width="9.140625" style="1" bestFit="1" customWidth="1"/>
    <col min="7115" max="7115" width="9.140625" style="1"/>
    <col min="7116" max="7116" width="7" style="1" bestFit="1" customWidth="1"/>
    <col min="7117" max="7128" width="7.85546875" style="1" bestFit="1" customWidth="1"/>
    <col min="7129" max="7368" width="9.140625" style="1"/>
    <col min="7369" max="7369" width="44.140625" style="1" customWidth="1"/>
    <col min="7370" max="7370" width="9.140625" style="1" bestFit="1" customWidth="1"/>
    <col min="7371" max="7371" width="9.140625" style="1"/>
    <col min="7372" max="7372" width="7" style="1" bestFit="1" customWidth="1"/>
    <col min="7373" max="7384" width="7.85546875" style="1" bestFit="1" customWidth="1"/>
    <col min="7385" max="7624" width="9.140625" style="1"/>
    <col min="7625" max="7625" width="44.140625" style="1" customWidth="1"/>
    <col min="7626" max="7626" width="9.140625" style="1" bestFit="1" customWidth="1"/>
    <col min="7627" max="7627" width="9.140625" style="1"/>
    <col min="7628" max="7628" width="7" style="1" bestFit="1" customWidth="1"/>
    <col min="7629" max="7640" width="7.85546875" style="1" bestFit="1" customWidth="1"/>
    <col min="7641" max="7880" width="9.140625" style="1"/>
    <col min="7881" max="7881" width="44.140625" style="1" customWidth="1"/>
    <col min="7882" max="7882" width="9.140625" style="1" bestFit="1" customWidth="1"/>
    <col min="7883" max="7883" width="9.140625" style="1"/>
    <col min="7884" max="7884" width="7" style="1" bestFit="1" customWidth="1"/>
    <col min="7885" max="7896" width="7.85546875" style="1" bestFit="1" customWidth="1"/>
    <col min="7897" max="8136" width="9.140625" style="1"/>
    <col min="8137" max="8137" width="44.140625" style="1" customWidth="1"/>
    <col min="8138" max="8138" width="9.140625" style="1" bestFit="1" customWidth="1"/>
    <col min="8139" max="8139" width="9.140625" style="1"/>
    <col min="8140" max="8140" width="7" style="1" bestFit="1" customWidth="1"/>
    <col min="8141" max="8152" width="7.85546875" style="1" bestFit="1" customWidth="1"/>
    <col min="8153" max="8392" width="9.140625" style="1"/>
    <col min="8393" max="8393" width="44.140625" style="1" customWidth="1"/>
    <col min="8394" max="8394" width="9.140625" style="1" bestFit="1" customWidth="1"/>
    <col min="8395" max="8395" width="9.140625" style="1"/>
    <col min="8396" max="8396" width="7" style="1" bestFit="1" customWidth="1"/>
    <col min="8397" max="8408" width="7.85546875" style="1" bestFit="1" customWidth="1"/>
    <col min="8409" max="8648" width="9.140625" style="1"/>
    <col min="8649" max="8649" width="44.140625" style="1" customWidth="1"/>
    <col min="8650" max="8650" width="9.140625" style="1" bestFit="1" customWidth="1"/>
    <col min="8651" max="8651" width="9.140625" style="1"/>
    <col min="8652" max="8652" width="7" style="1" bestFit="1" customWidth="1"/>
    <col min="8653" max="8664" width="7.85546875" style="1" bestFit="1" customWidth="1"/>
    <col min="8665" max="8904" width="9.140625" style="1"/>
    <col min="8905" max="8905" width="44.140625" style="1" customWidth="1"/>
    <col min="8906" max="8906" width="9.140625" style="1" bestFit="1" customWidth="1"/>
    <col min="8907" max="8907" width="9.140625" style="1"/>
    <col min="8908" max="8908" width="7" style="1" bestFit="1" customWidth="1"/>
    <col min="8909" max="8920" width="7.85546875" style="1" bestFit="1" customWidth="1"/>
    <col min="8921" max="9160" width="9.140625" style="1"/>
    <col min="9161" max="9161" width="44.140625" style="1" customWidth="1"/>
    <col min="9162" max="9162" width="9.140625" style="1" bestFit="1" customWidth="1"/>
    <col min="9163" max="9163" width="9.140625" style="1"/>
    <col min="9164" max="9164" width="7" style="1" bestFit="1" customWidth="1"/>
    <col min="9165" max="9176" width="7.85546875" style="1" bestFit="1" customWidth="1"/>
    <col min="9177" max="9416" width="9.140625" style="1"/>
    <col min="9417" max="9417" width="44.140625" style="1" customWidth="1"/>
    <col min="9418" max="9418" width="9.140625" style="1" bestFit="1" customWidth="1"/>
    <col min="9419" max="9419" width="9.140625" style="1"/>
    <col min="9420" max="9420" width="7" style="1" bestFit="1" customWidth="1"/>
    <col min="9421" max="9432" width="7.85546875" style="1" bestFit="1" customWidth="1"/>
    <col min="9433" max="9672" width="9.140625" style="1"/>
    <col min="9673" max="9673" width="44.140625" style="1" customWidth="1"/>
    <col min="9674" max="9674" width="9.140625" style="1" bestFit="1" customWidth="1"/>
    <col min="9675" max="9675" width="9.140625" style="1"/>
    <col min="9676" max="9676" width="7" style="1" bestFit="1" customWidth="1"/>
    <col min="9677" max="9688" width="7.85546875" style="1" bestFit="1" customWidth="1"/>
    <col min="9689" max="9928" width="9.140625" style="1"/>
    <col min="9929" max="9929" width="44.140625" style="1" customWidth="1"/>
    <col min="9930" max="9930" width="9.140625" style="1" bestFit="1" customWidth="1"/>
    <col min="9931" max="9931" width="9.140625" style="1"/>
    <col min="9932" max="9932" width="7" style="1" bestFit="1" customWidth="1"/>
    <col min="9933" max="9944" width="7.85546875" style="1" bestFit="1" customWidth="1"/>
    <col min="9945" max="10184" width="9.140625" style="1"/>
    <col min="10185" max="10185" width="44.140625" style="1" customWidth="1"/>
    <col min="10186" max="10186" width="9.140625" style="1" bestFit="1" customWidth="1"/>
    <col min="10187" max="10187" width="9.140625" style="1"/>
    <col min="10188" max="10188" width="7" style="1" bestFit="1" customWidth="1"/>
    <col min="10189" max="10200" width="7.85546875" style="1" bestFit="1" customWidth="1"/>
    <col min="10201" max="10440" width="9.140625" style="1"/>
    <col min="10441" max="10441" width="44.140625" style="1" customWidth="1"/>
    <col min="10442" max="10442" width="9.140625" style="1" bestFit="1" customWidth="1"/>
    <col min="10443" max="10443" width="9.140625" style="1"/>
    <col min="10444" max="10444" width="7" style="1" bestFit="1" customWidth="1"/>
    <col min="10445" max="10456" width="7.85546875" style="1" bestFit="1" customWidth="1"/>
    <col min="10457" max="10696" width="9.140625" style="1"/>
    <col min="10697" max="10697" width="44.140625" style="1" customWidth="1"/>
    <col min="10698" max="10698" width="9.140625" style="1" bestFit="1" customWidth="1"/>
    <col min="10699" max="10699" width="9.140625" style="1"/>
    <col min="10700" max="10700" width="7" style="1" bestFit="1" customWidth="1"/>
    <col min="10701" max="10712" width="7.85546875" style="1" bestFit="1" customWidth="1"/>
    <col min="10713" max="10952" width="9.140625" style="1"/>
    <col min="10953" max="10953" width="44.140625" style="1" customWidth="1"/>
    <col min="10954" max="10954" width="9.140625" style="1" bestFit="1" customWidth="1"/>
    <col min="10955" max="10955" width="9.140625" style="1"/>
    <col min="10956" max="10956" width="7" style="1" bestFit="1" customWidth="1"/>
    <col min="10957" max="10968" width="7.85546875" style="1" bestFit="1" customWidth="1"/>
    <col min="10969" max="11208" width="9.140625" style="1"/>
    <col min="11209" max="11209" width="44.140625" style="1" customWidth="1"/>
    <col min="11210" max="11210" width="9.140625" style="1" bestFit="1" customWidth="1"/>
    <col min="11211" max="11211" width="9.140625" style="1"/>
    <col min="11212" max="11212" width="7" style="1" bestFit="1" customWidth="1"/>
    <col min="11213" max="11224" width="7.85546875" style="1" bestFit="1" customWidth="1"/>
    <col min="11225" max="11464" width="9.140625" style="1"/>
    <col min="11465" max="11465" width="44.140625" style="1" customWidth="1"/>
    <col min="11466" max="11466" width="9.140625" style="1" bestFit="1" customWidth="1"/>
    <col min="11467" max="11467" width="9.140625" style="1"/>
    <col min="11468" max="11468" width="7" style="1" bestFit="1" customWidth="1"/>
    <col min="11469" max="11480" width="7.85546875" style="1" bestFit="1" customWidth="1"/>
    <col min="11481" max="11720" width="9.140625" style="1"/>
    <col min="11721" max="11721" width="44.140625" style="1" customWidth="1"/>
    <col min="11722" max="11722" width="9.140625" style="1" bestFit="1" customWidth="1"/>
    <col min="11723" max="11723" width="9.140625" style="1"/>
    <col min="11724" max="11724" width="7" style="1" bestFit="1" customWidth="1"/>
    <col min="11725" max="11736" width="7.85546875" style="1" bestFit="1" customWidth="1"/>
    <col min="11737" max="11976" width="9.140625" style="1"/>
    <col min="11977" max="11977" width="44.140625" style="1" customWidth="1"/>
    <col min="11978" max="11978" width="9.140625" style="1" bestFit="1" customWidth="1"/>
    <col min="11979" max="11979" width="9.140625" style="1"/>
    <col min="11980" max="11980" width="7" style="1" bestFit="1" customWidth="1"/>
    <col min="11981" max="11992" width="7.85546875" style="1" bestFit="1" customWidth="1"/>
    <col min="11993" max="12232" width="9.140625" style="1"/>
    <col min="12233" max="12233" width="44.140625" style="1" customWidth="1"/>
    <col min="12234" max="12234" width="9.140625" style="1" bestFit="1" customWidth="1"/>
    <col min="12235" max="12235" width="9.140625" style="1"/>
    <col min="12236" max="12236" width="7" style="1" bestFit="1" customWidth="1"/>
    <col min="12237" max="12248" width="7.85546875" style="1" bestFit="1" customWidth="1"/>
    <col min="12249" max="12488" width="9.140625" style="1"/>
    <col min="12489" max="12489" width="44.140625" style="1" customWidth="1"/>
    <col min="12490" max="12490" width="9.140625" style="1" bestFit="1" customWidth="1"/>
    <col min="12491" max="12491" width="9.140625" style="1"/>
    <col min="12492" max="12492" width="7" style="1" bestFit="1" customWidth="1"/>
    <col min="12493" max="12504" width="7.85546875" style="1" bestFit="1" customWidth="1"/>
    <col min="12505" max="12744" width="9.140625" style="1"/>
    <col min="12745" max="12745" width="44.140625" style="1" customWidth="1"/>
    <col min="12746" max="12746" width="9.140625" style="1" bestFit="1" customWidth="1"/>
    <col min="12747" max="12747" width="9.140625" style="1"/>
    <col min="12748" max="12748" width="7" style="1" bestFit="1" customWidth="1"/>
    <col min="12749" max="12760" width="7.85546875" style="1" bestFit="1" customWidth="1"/>
    <col min="12761" max="13000" width="9.140625" style="1"/>
    <col min="13001" max="13001" width="44.140625" style="1" customWidth="1"/>
    <col min="13002" max="13002" width="9.140625" style="1" bestFit="1" customWidth="1"/>
    <col min="13003" max="13003" width="9.140625" style="1"/>
    <col min="13004" max="13004" width="7" style="1" bestFit="1" customWidth="1"/>
    <col min="13005" max="13016" width="7.85546875" style="1" bestFit="1" customWidth="1"/>
    <col min="13017" max="13256" width="9.140625" style="1"/>
    <col min="13257" max="13257" width="44.140625" style="1" customWidth="1"/>
    <col min="13258" max="13258" width="9.140625" style="1" bestFit="1" customWidth="1"/>
    <col min="13259" max="13259" width="9.140625" style="1"/>
    <col min="13260" max="13260" width="7" style="1" bestFit="1" customWidth="1"/>
    <col min="13261" max="13272" width="7.85546875" style="1" bestFit="1" customWidth="1"/>
    <col min="13273" max="13512" width="9.140625" style="1"/>
    <col min="13513" max="13513" width="44.140625" style="1" customWidth="1"/>
    <col min="13514" max="13514" width="9.140625" style="1" bestFit="1" customWidth="1"/>
    <col min="13515" max="13515" width="9.140625" style="1"/>
    <col min="13516" max="13516" width="7" style="1" bestFit="1" customWidth="1"/>
    <col min="13517" max="13528" width="7.85546875" style="1" bestFit="1" customWidth="1"/>
    <col min="13529" max="13768" width="9.140625" style="1"/>
    <col min="13769" max="13769" width="44.140625" style="1" customWidth="1"/>
    <col min="13770" max="13770" width="9.140625" style="1" bestFit="1" customWidth="1"/>
    <col min="13771" max="13771" width="9.140625" style="1"/>
    <col min="13772" max="13772" width="7" style="1" bestFit="1" customWidth="1"/>
    <col min="13773" max="13784" width="7.85546875" style="1" bestFit="1" customWidth="1"/>
    <col min="13785" max="14024" width="9.140625" style="1"/>
    <col min="14025" max="14025" width="44.140625" style="1" customWidth="1"/>
    <col min="14026" max="14026" width="9.140625" style="1" bestFit="1" customWidth="1"/>
    <col min="14027" max="14027" width="9.140625" style="1"/>
    <col min="14028" max="14028" width="7" style="1" bestFit="1" customWidth="1"/>
    <col min="14029" max="14040" width="7.85546875" style="1" bestFit="1" customWidth="1"/>
    <col min="14041" max="14280" width="9.140625" style="1"/>
    <col min="14281" max="14281" width="44.140625" style="1" customWidth="1"/>
    <col min="14282" max="14282" width="9.140625" style="1" bestFit="1" customWidth="1"/>
    <col min="14283" max="14283" width="9.140625" style="1"/>
    <col min="14284" max="14284" width="7" style="1" bestFit="1" customWidth="1"/>
    <col min="14285" max="14296" width="7.85546875" style="1" bestFit="1" customWidth="1"/>
    <col min="14297" max="14536" width="9.140625" style="1"/>
    <col min="14537" max="14537" width="44.140625" style="1" customWidth="1"/>
    <col min="14538" max="14538" width="9.140625" style="1" bestFit="1" customWidth="1"/>
    <col min="14539" max="14539" width="9.140625" style="1"/>
    <col min="14540" max="14540" width="7" style="1" bestFit="1" customWidth="1"/>
    <col min="14541" max="14552" width="7.85546875" style="1" bestFit="1" customWidth="1"/>
    <col min="14553" max="14792" width="9.140625" style="1"/>
    <col min="14793" max="14793" width="44.140625" style="1" customWidth="1"/>
    <col min="14794" max="14794" width="9.140625" style="1" bestFit="1" customWidth="1"/>
    <col min="14795" max="14795" width="9.140625" style="1"/>
    <col min="14796" max="14796" width="7" style="1" bestFit="1" customWidth="1"/>
    <col min="14797" max="14808" width="7.85546875" style="1" bestFit="1" customWidth="1"/>
    <col min="14809" max="15048" width="9.140625" style="1"/>
    <col min="15049" max="15049" width="44.140625" style="1" customWidth="1"/>
    <col min="15050" max="15050" width="9.140625" style="1" bestFit="1" customWidth="1"/>
    <col min="15051" max="15051" width="9.140625" style="1"/>
    <col min="15052" max="15052" width="7" style="1" bestFit="1" customWidth="1"/>
    <col min="15053" max="15064" width="7.85546875" style="1" bestFit="1" customWidth="1"/>
    <col min="15065" max="15304" width="9.140625" style="1"/>
    <col min="15305" max="15305" width="44.140625" style="1" customWidth="1"/>
    <col min="15306" max="15306" width="9.140625" style="1" bestFit="1" customWidth="1"/>
    <col min="15307" max="15307" width="9.140625" style="1"/>
    <col min="15308" max="15308" width="7" style="1" bestFit="1" customWidth="1"/>
    <col min="15309" max="15320" width="7.85546875" style="1" bestFit="1" customWidth="1"/>
    <col min="15321" max="15560" width="9.140625" style="1"/>
    <col min="15561" max="15561" width="44.140625" style="1" customWidth="1"/>
    <col min="15562" max="15562" width="9.140625" style="1" bestFit="1" customWidth="1"/>
    <col min="15563" max="15563" width="9.140625" style="1"/>
    <col min="15564" max="15564" width="7" style="1" bestFit="1" customWidth="1"/>
    <col min="15565" max="15576" width="7.85546875" style="1" bestFit="1" customWidth="1"/>
    <col min="15577" max="15816" width="9.140625" style="1"/>
    <col min="15817" max="15817" width="44.140625" style="1" customWidth="1"/>
    <col min="15818" max="15818" width="9.140625" style="1" bestFit="1" customWidth="1"/>
    <col min="15819" max="15819" width="9.140625" style="1"/>
    <col min="15820" max="15820" width="7" style="1" bestFit="1" customWidth="1"/>
    <col min="15821" max="15832" width="7.85546875" style="1" bestFit="1" customWidth="1"/>
    <col min="15833" max="16072" width="9.140625" style="1"/>
    <col min="16073" max="16073" width="44.140625" style="1" customWidth="1"/>
    <col min="16074" max="16074" width="9.140625" style="1" bestFit="1" customWidth="1"/>
    <col min="16075" max="16075" width="9.140625" style="1"/>
    <col min="16076" max="16076" width="7" style="1" bestFit="1" customWidth="1"/>
    <col min="16077" max="16088" width="7.85546875" style="1" bestFit="1" customWidth="1"/>
    <col min="16089" max="16384" width="9.140625" style="1"/>
  </cols>
  <sheetData>
    <row r="2" spans="1:2">
      <c r="A2" s="2" t="s">
        <v>66</v>
      </c>
      <c r="B2" s="2"/>
    </row>
    <row r="5" spans="1:2">
      <c r="A5" s="7" t="s">
        <v>64</v>
      </c>
      <c r="B5" s="7" t="s">
        <v>65</v>
      </c>
    </row>
    <row r="6" spans="1:2">
      <c r="A6" s="3" t="s">
        <v>0</v>
      </c>
      <c r="B6" s="5">
        <v>4938319.5</v>
      </c>
    </row>
    <row r="7" spans="1:2">
      <c r="A7" s="3" t="s">
        <v>1</v>
      </c>
      <c r="B7" s="5">
        <v>4938319.5</v>
      </c>
    </row>
    <row r="8" spans="1:2">
      <c r="A8" s="3" t="s">
        <v>2</v>
      </c>
      <c r="B8" s="5">
        <v>4938319.5</v>
      </c>
    </row>
    <row r="9" spans="1:2">
      <c r="A9" s="3" t="s">
        <v>3</v>
      </c>
      <c r="B9" s="5">
        <v>4930319.5</v>
      </c>
    </row>
    <row r="10" spans="1:2">
      <c r="A10" s="4" t="s">
        <v>4</v>
      </c>
      <c r="B10" s="5">
        <v>845395.7</v>
      </c>
    </row>
    <row r="11" spans="1:2">
      <c r="A11" s="4" t="s">
        <v>5</v>
      </c>
      <c r="B11" s="6">
        <v>653118.1</v>
      </c>
    </row>
    <row r="12" spans="1:2">
      <c r="A12" s="4" t="s">
        <v>6</v>
      </c>
      <c r="B12" s="6">
        <v>91469</v>
      </c>
    </row>
    <row r="13" spans="1:2">
      <c r="A13" s="4" t="s">
        <v>7</v>
      </c>
      <c r="B13" s="6">
        <v>100808.6</v>
      </c>
    </row>
    <row r="14" spans="1:2">
      <c r="A14" s="4" t="s">
        <v>8</v>
      </c>
      <c r="B14" s="5">
        <f>+B15+B16+B17+B18+B19</f>
        <v>101447.6</v>
      </c>
    </row>
    <row r="15" spans="1:2">
      <c r="A15" s="4" t="s">
        <v>9</v>
      </c>
      <c r="B15" s="6">
        <v>67631.7</v>
      </c>
    </row>
    <row r="16" spans="1:2">
      <c r="A16" s="4" t="s">
        <v>10</v>
      </c>
      <c r="B16" s="6">
        <v>8454</v>
      </c>
    </row>
    <row r="17" spans="1:2">
      <c r="A17" s="4" t="s">
        <v>11</v>
      </c>
      <c r="B17" s="6">
        <v>6763.2</v>
      </c>
    </row>
    <row r="18" spans="1:2">
      <c r="A18" s="4" t="s">
        <v>12</v>
      </c>
      <c r="B18" s="6">
        <v>1690.8</v>
      </c>
    </row>
    <row r="19" spans="1:2">
      <c r="A19" s="4" t="s">
        <v>13</v>
      </c>
      <c r="B19" s="6">
        <v>16907.900000000001</v>
      </c>
    </row>
    <row r="20" spans="1:2">
      <c r="A20" s="4" t="s">
        <v>14</v>
      </c>
      <c r="B20" s="5">
        <f>+B21+B22+B23</f>
        <v>93287.3</v>
      </c>
    </row>
    <row r="21" spans="1:2">
      <c r="A21" s="4" t="s">
        <v>15</v>
      </c>
      <c r="B21" s="6">
        <v>37991.5</v>
      </c>
    </row>
    <row r="22" spans="1:2">
      <c r="A22" s="4" t="s">
        <v>16</v>
      </c>
      <c r="B22" s="6">
        <v>33495.800000000003</v>
      </c>
    </row>
    <row r="23" spans="1:2">
      <c r="A23" s="4" t="s">
        <v>17</v>
      </c>
      <c r="B23" s="6">
        <v>21800</v>
      </c>
    </row>
    <row r="24" spans="1:2">
      <c r="A24" s="4" t="s">
        <v>18</v>
      </c>
      <c r="B24" s="5">
        <f>+B25+B26+B27+B28+B29</f>
        <v>75698.8</v>
      </c>
    </row>
    <row r="25" spans="1:2">
      <c r="A25" s="4" t="s">
        <v>19</v>
      </c>
      <c r="B25" s="6">
        <v>18304.900000000001</v>
      </c>
    </row>
    <row r="26" spans="1:2">
      <c r="A26" s="4" t="s">
        <v>20</v>
      </c>
      <c r="B26" s="6">
        <v>10840</v>
      </c>
    </row>
    <row r="27" spans="1:2">
      <c r="A27" s="4" t="s">
        <v>21</v>
      </c>
      <c r="B27" s="6">
        <v>14069.2</v>
      </c>
    </row>
    <row r="28" spans="1:2">
      <c r="A28" s="4" t="s">
        <v>22</v>
      </c>
      <c r="B28" s="6">
        <v>12742.5</v>
      </c>
    </row>
    <row r="29" spans="1:2">
      <c r="A29" s="4" t="s">
        <v>23</v>
      </c>
      <c r="B29" s="6">
        <v>19742.2</v>
      </c>
    </row>
    <row r="30" spans="1:2">
      <c r="A30" s="4" t="s">
        <v>24</v>
      </c>
      <c r="B30" s="5">
        <f>+B31</f>
        <v>39485.1</v>
      </c>
    </row>
    <row r="31" spans="1:2">
      <c r="A31" s="4" t="s">
        <v>25</v>
      </c>
      <c r="B31" s="6">
        <v>39485.1</v>
      </c>
    </row>
    <row r="32" spans="1:2">
      <c r="A32" s="4" t="s">
        <v>26</v>
      </c>
      <c r="B32" s="5">
        <f>+B33+B34+B35+B36</f>
        <v>135827.79999999999</v>
      </c>
    </row>
    <row r="33" spans="1:2">
      <c r="A33" s="4" t="s">
        <v>27</v>
      </c>
      <c r="B33" s="6">
        <v>47250</v>
      </c>
    </row>
    <row r="34" spans="1:2">
      <c r="A34" s="4" t="s">
        <v>62</v>
      </c>
      <c r="B34" s="6">
        <v>39000</v>
      </c>
    </row>
    <row r="35" spans="1:2">
      <c r="A35" s="4" t="s">
        <v>63</v>
      </c>
      <c r="B35" s="6">
        <v>3000</v>
      </c>
    </row>
    <row r="36" spans="1:2">
      <c r="A36" s="4" t="s">
        <v>28</v>
      </c>
      <c r="B36" s="6">
        <v>46577.8</v>
      </c>
    </row>
    <row r="37" spans="1:2">
      <c r="A37" s="4" t="s">
        <v>29</v>
      </c>
      <c r="B37" s="5">
        <f>+B38</f>
        <v>58021.2</v>
      </c>
    </row>
    <row r="38" spans="1:2">
      <c r="A38" s="4" t="s">
        <v>30</v>
      </c>
      <c r="B38" s="6">
        <v>58021.2</v>
      </c>
    </row>
    <row r="39" spans="1:2">
      <c r="A39" s="4" t="s">
        <v>31</v>
      </c>
      <c r="B39" s="5">
        <f>+B40+B41+B42+B43+B44+B45+B46</f>
        <v>539343.30000000005</v>
      </c>
    </row>
    <row r="40" spans="1:2">
      <c r="A40" s="4" t="s">
        <v>32</v>
      </c>
      <c r="B40" s="6">
        <v>209727.3</v>
      </c>
    </row>
    <row r="41" spans="1:2">
      <c r="A41" s="4" t="s">
        <v>33</v>
      </c>
      <c r="B41" s="6">
        <v>2852.2</v>
      </c>
    </row>
    <row r="42" spans="1:2">
      <c r="A42" s="4" t="s">
        <v>34</v>
      </c>
      <c r="B42" s="6">
        <v>871.2</v>
      </c>
    </row>
    <row r="43" spans="1:2">
      <c r="A43" s="4" t="s">
        <v>35</v>
      </c>
      <c r="B43" s="6">
        <v>185.1</v>
      </c>
    </row>
    <row r="44" spans="1:2">
      <c r="A44" s="4" t="s">
        <v>36</v>
      </c>
      <c r="B44" s="6">
        <v>292295</v>
      </c>
    </row>
    <row r="45" spans="1:2">
      <c r="A45" s="4" t="s">
        <v>37</v>
      </c>
      <c r="B45" s="6">
        <v>742.5</v>
      </c>
    </row>
    <row r="46" spans="1:2">
      <c r="A46" s="4" t="s">
        <v>38</v>
      </c>
      <c r="B46" s="6">
        <v>32670</v>
      </c>
    </row>
    <row r="47" spans="1:2">
      <c r="A47" s="4" t="s">
        <v>39</v>
      </c>
      <c r="B47" s="5">
        <f>+B48+B49</f>
        <v>3041812.7</v>
      </c>
    </row>
    <row r="48" spans="1:2">
      <c r="A48" s="4" t="s">
        <v>40</v>
      </c>
      <c r="B48" s="6">
        <v>21505</v>
      </c>
    </row>
    <row r="49" spans="1:2">
      <c r="A49" s="4" t="s">
        <v>41</v>
      </c>
      <c r="B49" s="6">
        <v>3020307.7</v>
      </c>
    </row>
    <row r="50" spans="1:2">
      <c r="A50" s="4" t="s">
        <v>42</v>
      </c>
      <c r="B50" s="6">
        <v>8000</v>
      </c>
    </row>
    <row r="51" spans="1:2">
      <c r="A51" s="4" t="s">
        <v>43</v>
      </c>
      <c r="B51" s="6">
        <v>8000</v>
      </c>
    </row>
    <row r="52" spans="1:2">
      <c r="A52" s="4" t="s">
        <v>44</v>
      </c>
      <c r="B52" s="6">
        <v>8000</v>
      </c>
    </row>
    <row r="53" spans="1:2">
      <c r="A53" s="4" t="s">
        <v>45</v>
      </c>
      <c r="B53" s="5">
        <f>+B54+B56</f>
        <v>4938319.5</v>
      </c>
    </row>
    <row r="54" spans="1:2">
      <c r="A54" s="4" t="s">
        <v>46</v>
      </c>
      <c r="B54" s="5">
        <f>+B55</f>
        <v>4438319.5</v>
      </c>
    </row>
    <row r="55" spans="1:2">
      <c r="A55" s="4" t="s">
        <v>47</v>
      </c>
      <c r="B55" s="6">
        <v>4438319.5</v>
      </c>
    </row>
    <row r="56" spans="1:2">
      <c r="A56" s="4" t="s">
        <v>48</v>
      </c>
      <c r="B56" s="5">
        <f>+B57+B58</f>
        <v>500000</v>
      </c>
    </row>
    <row r="57" spans="1:2">
      <c r="A57" s="4" t="s">
        <v>49</v>
      </c>
      <c r="B57" s="6">
        <v>400000</v>
      </c>
    </row>
    <row r="58" spans="1:2">
      <c r="A58" s="4" t="s">
        <v>50</v>
      </c>
      <c r="B58" s="6">
        <v>100000</v>
      </c>
    </row>
    <row r="59" spans="1:2">
      <c r="A59" s="4" t="s">
        <v>51</v>
      </c>
      <c r="B59" s="6">
        <v>169</v>
      </c>
    </row>
    <row r="60" spans="1:2">
      <c r="A60" s="4" t="s">
        <v>52</v>
      </c>
      <c r="B60" s="6">
        <v>1</v>
      </c>
    </row>
    <row r="61" spans="1:2">
      <c r="A61" s="4" t="s">
        <v>53</v>
      </c>
      <c r="B61" s="6">
        <v>1</v>
      </c>
    </row>
    <row r="62" spans="1:2">
      <c r="A62" s="4" t="s">
        <v>54</v>
      </c>
      <c r="B62" s="6">
        <v>84</v>
      </c>
    </row>
    <row r="63" spans="1:2">
      <c r="A63" s="4" t="s">
        <v>55</v>
      </c>
      <c r="B63" s="6">
        <v>2</v>
      </c>
    </row>
    <row r="64" spans="1:2">
      <c r="A64" s="4" t="s">
        <v>56</v>
      </c>
      <c r="B64" s="6">
        <f>+B62-B63-B65</f>
        <v>70</v>
      </c>
    </row>
    <row r="65" spans="1:2">
      <c r="A65" s="4" t="s">
        <v>57</v>
      </c>
      <c r="B65" s="6">
        <v>12</v>
      </c>
    </row>
    <row r="66" spans="1:2">
      <c r="A66" s="4" t="s">
        <v>58</v>
      </c>
      <c r="B66" s="6">
        <v>84</v>
      </c>
    </row>
    <row r="67" spans="1:2">
      <c r="A67" s="4" t="s">
        <v>59</v>
      </c>
      <c r="B67" s="6">
        <v>7</v>
      </c>
    </row>
    <row r="68" spans="1:2">
      <c r="A68" s="4" t="s">
        <v>60</v>
      </c>
      <c r="B68" s="6">
        <v>1</v>
      </c>
    </row>
    <row r="69" spans="1:2">
      <c r="A69" s="4" t="s">
        <v>61</v>
      </c>
      <c r="B69" s="6">
        <v>76</v>
      </c>
    </row>
  </sheetData>
  <mergeCells count="1">
    <mergeCell ref="A2:B2"/>
  </mergeCells>
  <pageMargins left="0.69" right="0.18" top="0.42" bottom="0.24" header="0.3" footer="0.21"/>
  <pageSetup paperSize="9" scale="9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2018-12-10T06:50:19Z</cp:lastPrinted>
  <dcterms:created xsi:type="dcterms:W3CDTF">2016-09-27T01:49:33Z</dcterms:created>
  <dcterms:modified xsi:type="dcterms:W3CDTF">2018-12-10T06:50:21Z</dcterms:modified>
</cp:coreProperties>
</file>